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hriolcay\AppData\Local\Microsoft\Windows\INetCache\Content.Outlook\JBGHM6Y5\"/>
    </mc:Choice>
  </mc:AlternateContent>
  <bookViews>
    <workbookView xWindow="0" yWindow="0" windowWidth="23040" windowHeight="9204"/>
  </bookViews>
  <sheets>
    <sheet name="Acıbadem" sheetId="14" r:id="rId1"/>
    <sheet name="Çengelköy " sheetId="13" r:id="rId2"/>
    <sheet name="Dudulu" sheetId="11" r:id="rId3"/>
  </sheets>
  <definedNames>
    <definedName name="_xlnm._FilterDatabase" localSheetId="0" hidden="1">Acıbadem!$O$36:$O$36</definedName>
    <definedName name="_xlnm._FilterDatabase" localSheetId="1" hidden="1">'Çengelköy '!$O$36:$O$36</definedName>
    <definedName name="_xlnm._FilterDatabase" localSheetId="2" hidden="1">Dudulu!$O$36:$O$36</definedName>
    <definedName name="_xlnm.Print_Area" localSheetId="0">Acıbadem!$A$1:$O$38</definedName>
    <definedName name="_xlnm.Print_Area" localSheetId="1">'Çengelköy '!$A$1:$O$38</definedName>
    <definedName name="_xlnm.Print_Area" localSheetId="2">Dudulu!$A$1:$O$38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4" l="1"/>
  <c r="O36" i="14"/>
  <c r="L36" i="14"/>
  <c r="I36" i="14"/>
  <c r="F36" i="14"/>
  <c r="D37" i="13"/>
  <c r="O36" i="13"/>
  <c r="L36" i="13"/>
  <c r="I36" i="13"/>
  <c r="F36" i="13"/>
  <c r="D37" i="11" l="1"/>
  <c r="I36" i="11" l="1"/>
  <c r="O36" i="11" l="1"/>
  <c r="L36" i="11"/>
  <c r="F36" i="11"/>
</calcChain>
</file>

<file path=xl/sharedStrings.xml><?xml version="1.0" encoding="utf-8"?>
<sst xmlns="http://schemas.openxmlformats.org/spreadsheetml/2006/main" count="162" uniqueCount="48">
  <si>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</si>
  <si>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</si>
  <si>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</si>
  <si>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</si>
  <si>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</si>
  <si>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</si>
  <si>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</si>
  <si>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</si>
  <si>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</si>
  <si>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</si>
  <si>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</si>
  <si>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</si>
  <si>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KIYAFET</t>
  </si>
  <si>
    <t>TOPLAM GİDERLER</t>
  </si>
  <si>
    <t>ELEMAN SAYISI</t>
  </si>
  <si>
    <t>ARA TOPLAM</t>
  </si>
  <si>
    <t>İŞSİZLİK SİGORTASI İŞVEREN PAYI</t>
  </si>
  <si>
    <t>MALZEME ve EKİPMAN</t>
  </si>
  <si>
    <t>İSG GİDERLERİ</t>
  </si>
  <si>
    <t xml:space="preserve">YILLIK İZİN
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</si>
  <si>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</si>
  <si>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</si>
  <si>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</si>
  <si>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</si>
  <si>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</si>
  <si>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</si>
  <si>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</si>
  <si>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</si>
  <si>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</si>
  <si>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YEMEK ÜCRETİ</t>
  </si>
  <si>
    <t>SİGORTA GİDERLERİ(MALİ MESULİYET)</t>
  </si>
  <si>
    <t>SÖZLEŞME GİDERLERİ (DAMGA VERGİSİ)</t>
  </si>
  <si>
    <t>FAZLA MESAİ</t>
  </si>
  <si>
    <t>RESMİ TATİL - BAYRAM MESAİ KARŞILIĞI</t>
  </si>
  <si>
    <t>EĞİTİM - DENETİM GİDERLERİ</t>
  </si>
  <si>
    <t>TEMİNAT MEKTUBU GİDERLERİ</t>
  </si>
  <si>
    <t>GENEL GİDERLER:</t>
  </si>
  <si>
    <t>GENEL GİDERLER TOPLAMI</t>
  </si>
  <si>
    <t xml:space="preserve">İŞLETME GİDERLER </t>
  </si>
  <si>
    <t>ŞİRKET KARI</t>
  </si>
  <si>
    <t>Güvenlik Personeli (7/24)</t>
  </si>
  <si>
    <t>Vardiya Sorumlusu</t>
  </si>
  <si>
    <t xml:space="preserve">Proje Sorumlusu </t>
  </si>
  <si>
    <t>Acıbadem Yerleşkesi Personel Maliyet Analizi</t>
  </si>
  <si>
    <t>Sabit Bay- Bayan Güvenlik (Gündüz)</t>
  </si>
  <si>
    <t>Sabit  Bay-Bayan Güvenlik (Gündüz)</t>
  </si>
  <si>
    <t xml:space="preserve"> Çengelköy Yerleşkesi Personel Maliyet Analizi</t>
  </si>
  <si>
    <t xml:space="preserve"> Dudullu Yerleşkesi Personel Maliyet Analizi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</si>
</sst>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right" vertical="center"/>
    </xf>
    <xf numFmtId="4" fontId="16" fillId="5" borderId="10" xfId="0" applyNumberFormat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851647</xdr:colOff>
      <xdr:row>1</xdr:row>
      <xdr:rowOff>35859</xdr:rowOff>
    </xdr:from>
    <xdr:to>
      <xdr:col>2</xdr:col>
      <xdr:colOff>1613647</xdr:colOff>
      <xdr:row>1</xdr:row>
      <xdr:rowOff>807384</xdr:rowOff>
    </xdr:to>
    <xdr:pic>
      <xdr:nvPicPr>
        <xdr:cNvPr id="2" name="Resim 1" descr="DOGUS yeni logo 2-0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767" y="233979"/>
          <a:ext cx="762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851647</xdr:colOff>
      <xdr:row>1</xdr:row>
      <xdr:rowOff>35859</xdr:rowOff>
    </xdr:from>
    <xdr:to>
      <xdr:col>2</xdr:col>
      <xdr:colOff>1613647</xdr:colOff>
      <xdr:row>1</xdr:row>
      <xdr:rowOff>807384</xdr:rowOff>
    </xdr:to>
    <xdr:pic>
      <xdr:nvPicPr>
        <xdr:cNvPr id="2" name="Resim 1" descr="DOGUS yeni logo 2-0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767" y="233979"/>
          <a:ext cx="762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851647</xdr:colOff>
      <xdr:row>1</xdr:row>
      <xdr:rowOff>35859</xdr:rowOff>
    </xdr:from>
    <xdr:to>
      <xdr:col>2</xdr:col>
      <xdr:colOff>1613647</xdr:colOff>
      <xdr:row>1</xdr:row>
      <xdr:rowOff>807384</xdr:rowOff>
    </xdr:to>
    <xdr:pic>
      <xdr:nvPicPr>
        <xdr:cNvPr id="3" name="Resim 2" descr="DOGUS yeni logo 2-0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53" y="233083"/>
          <a:ext cx="7620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8"/>
  <sheetViews>
    <sheetView tabSelected="1" view="pageBreakPreview" topLeftCell="B29" zoomScaleNormal="100" zoomScaleSheetLayoutView="100" workbookViewId="0">
      <selection activeCell="L37" sqref="L37"/>
    </sheetView>
  </sheetViews>
  <sheetFormatPr defaultColWidth="9.109375" defaultRowHeight="13.2" x14ac:dyDescent="0.3"/>
  <cols>
    <col min="1" max="1" width="3.88671875" style="3" hidden="1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9" width="13.44140625" style="3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94" t="s">
        <v>43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6" t="s">
        <v>42</v>
      </c>
      <c r="E3" s="97"/>
      <c r="F3" s="98"/>
      <c r="G3" s="96" t="s">
        <v>41</v>
      </c>
      <c r="H3" s="97"/>
      <c r="I3" s="98"/>
      <c r="J3" s="96" t="s">
        <v>45</v>
      </c>
      <c r="K3" s="97"/>
      <c r="L3" s="98"/>
      <c r="M3" s="99" t="s">
        <v>40</v>
      </c>
      <c r="N3" s="100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56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3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56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57">
        <v>0.14000000000000001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57">
        <v>0.01</v>
      </c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57">
        <v>0.15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59">
        <v>7.5900000000000004E-3</v>
      </c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57">
        <v>0.155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57">
        <v>0.02</v>
      </c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3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60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3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7"/>
      <c r="K15" s="78"/>
      <c r="L15" s="76"/>
      <c r="M15" s="79"/>
      <c r="N15" s="78"/>
      <c r="O15" s="76"/>
      <c r="P15" s="16"/>
      <c r="Q15" s="1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3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61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3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61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3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62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3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7"/>
      <c r="K19" s="78"/>
      <c r="L19" s="76"/>
      <c r="M19" s="79"/>
      <c r="N19" s="78"/>
      <c r="O19" s="76"/>
      <c r="P19" s="16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3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60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3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63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3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63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3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64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3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64"/>
      <c r="K24" s="33"/>
      <c r="L24" s="34"/>
      <c r="M24" s="52"/>
      <c r="N24" s="33"/>
      <c r="O24" s="34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3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64"/>
      <c r="K25" s="33"/>
      <c r="L25" s="34"/>
      <c r="M25" s="52"/>
      <c r="N25" s="33"/>
      <c r="O25" s="34"/>
      <c r="P25" s="9"/>
      <c r="Q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3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65"/>
      <c r="K26" s="33"/>
      <c r="L26" s="28"/>
      <c r="M26" s="53"/>
      <c r="N26" s="33"/>
      <c r="O26" s="28"/>
      <c r="P26" s="9"/>
      <c r="Q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3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65"/>
      <c r="K27" s="33"/>
      <c r="L27" s="28"/>
      <c r="M27" s="53"/>
      <c r="N27" s="33"/>
      <c r="O27" s="28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3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65"/>
      <c r="K28" s="33"/>
      <c r="L28" s="28"/>
      <c r="M28" s="53"/>
      <c r="N28" s="33"/>
      <c r="O28" s="28"/>
      <c r="P28" s="9"/>
      <c r="Q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3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65"/>
      <c r="K29" s="33"/>
      <c r="L29" s="28"/>
      <c r="M29" s="53"/>
      <c r="N29" s="33"/>
      <c r="O29" s="28"/>
      <c r="P29" s="9"/>
      <c r="Q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3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7"/>
      <c r="K30" s="78"/>
      <c r="L30" s="76"/>
      <c r="M30" s="79"/>
      <c r="N30" s="78"/>
      <c r="O30" s="76"/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s="2" customFormat="1" ht="21.75" customHeight="1" x14ac:dyDescent="0.3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66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9" ht="21.75" customHeight="1" x14ac:dyDescent="0.3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65"/>
      <c r="K32" s="35"/>
      <c r="L32" s="28"/>
      <c r="M32" s="53"/>
      <c r="N32" s="35"/>
      <c r="O32" s="2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3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65"/>
      <c r="K33" s="35"/>
      <c r="L33" s="28"/>
      <c r="M33" s="53"/>
      <c r="N33" s="35"/>
      <c r="O33" s="28"/>
      <c r="P33" s="9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3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66"/>
      <c r="K34" s="24"/>
      <c r="L34" s="25"/>
      <c r="M34" s="54"/>
      <c r="N34" s="24"/>
      <c r="O34" s="25"/>
      <c r="P34" s="9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3">
      <c r="A35" s="10"/>
      <c r="B35" s="22"/>
      <c r="C35" s="46" t="s">
        <v>14</v>
      </c>
      <c r="D35" s="67"/>
      <c r="E35" s="36"/>
      <c r="F35" s="80">
        <v>1</v>
      </c>
      <c r="G35" s="67"/>
      <c r="H35" s="36"/>
      <c r="I35" s="80">
        <v>1</v>
      </c>
      <c r="J35" s="81"/>
      <c r="K35" s="82"/>
      <c r="L35" s="80">
        <v>5</v>
      </c>
      <c r="M35" s="83"/>
      <c r="N35" s="82"/>
      <c r="O35" s="80">
        <v>13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5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5"/>
      <c r="K36" s="86"/>
      <c r="L36" s="84">
        <f>+L35*L34</f>
        <v>0</v>
      </c>
      <c r="M36" s="87"/>
      <c r="N36" s="86"/>
      <c r="O36" s="84">
        <f>+O35*O34</f>
        <v>0</v>
      </c>
      <c r="P36" s="16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3">
      <c r="A37" s="6"/>
      <c r="B37" s="102" t="s">
        <v>21</v>
      </c>
      <c r="C37" s="103"/>
      <c r="D37" s="104">
        <f>F35+L35+O35+I35</f>
        <v>20</v>
      </c>
      <c r="E37" s="104"/>
      <c r="F37" s="105"/>
      <c r="G37" s="88"/>
      <c r="H37" s="88"/>
      <c r="I37" s="88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5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18"/>
      <c r="N38" s="18"/>
      <c r="O38" s="18"/>
      <c r="P38" s="9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1"/>
      <c r="CD38" s="1"/>
      <c r="CE38" s="1"/>
      <c r="CF38" s="1"/>
      <c r="CG38" s="1"/>
      <c r="CH38" s="1"/>
      <c r="CI38" s="1"/>
      <c r="CJ38" s="1"/>
      <c r="CK38" s="1"/>
    </row>
    <row r="39" spans="1:89" s="6" customFormat="1" ht="17.399999999999999" customHeight="1" thickTop="1" x14ac:dyDescent="0.3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7"/>
      <c r="CD39" s="7"/>
      <c r="CE39" s="7"/>
      <c r="CF39" s="7"/>
      <c r="CG39" s="7"/>
      <c r="CH39" s="7"/>
      <c r="CI39" s="7"/>
      <c r="CJ39" s="7"/>
      <c r="CK39" s="7"/>
    </row>
    <row r="40" spans="1:89" s="6" customFormat="1" ht="12.9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7"/>
      <c r="CD40" s="7"/>
      <c r="CE40" s="7"/>
      <c r="CF40" s="7"/>
      <c r="CG40" s="7"/>
      <c r="CH40" s="7"/>
      <c r="CI40" s="7"/>
      <c r="CJ40" s="7"/>
      <c r="CK40" s="7"/>
    </row>
    <row r="41" spans="1:89" s="6" customFormat="1" ht="16.5" customHeight="1" x14ac:dyDescent="0.3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7"/>
      <c r="CD41" s="7"/>
      <c r="CE41" s="7"/>
      <c r="CF41" s="7"/>
      <c r="CG41" s="7"/>
      <c r="CH41" s="7"/>
      <c r="CI41" s="7"/>
      <c r="CJ41" s="7"/>
      <c r="CK41" s="7"/>
    </row>
    <row r="42" spans="1:89" s="9" customFormat="1" ht="14.4" x14ac:dyDescent="0.3">
      <c r="B42" s="13"/>
      <c r="M42" s="8"/>
      <c r="N42" s="8"/>
      <c r="O42" s="8"/>
    </row>
    <row r="43" spans="1:89" s="9" customFormat="1" ht="14.4" x14ac:dyDescent="0.3">
      <c r="B43" s="13"/>
    </row>
    <row r="44" spans="1:89" s="9" customFormat="1" ht="14.4" x14ac:dyDescent="0.3">
      <c r="B44" s="13"/>
    </row>
    <row r="45" spans="1:89" s="9" customFormat="1" ht="14.4" x14ac:dyDescent="0.3">
      <c r="B45" s="13"/>
    </row>
    <row r="46" spans="1:89" s="9" customFormat="1" ht="14.4" x14ac:dyDescent="0.3">
      <c r="B46" s="13"/>
    </row>
    <row r="47" spans="1:89" s="9" customFormat="1" ht="14.4" x14ac:dyDescent="0.3">
      <c r="B47" s="13"/>
    </row>
    <row r="48" spans="1:89" s="9" customFormat="1" ht="14.4" x14ac:dyDescent="0.3">
      <c r="B48" s="13"/>
    </row>
    <row r="49" spans="1:89" s="9" customFormat="1" ht="14.4" x14ac:dyDescent="0.3">
      <c r="B49" s="13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B38:C38"/>
    <mergeCell ref="D38:F38"/>
    <mergeCell ref="D2:O2"/>
    <mergeCell ref="D3:F3"/>
    <mergeCell ref="G3:I3"/>
    <mergeCell ref="J3:L3"/>
    <mergeCell ref="M3:O3"/>
    <mergeCell ref="B37:C37"/>
    <mergeCell ref="D37:F37"/>
  </mergeCells>
  <dataValidations count="2">
    <dataValidation type="list" allowBlank="1" showInputMessage="1" showErrorMessage="1" sqref="O21:O22 L21:L22 F21:F22 I21:I22">
      <formula1>#REF!</formula1>
    </dataValidation>
    <dataValidation type="list" allowBlank="1" showInputMessage="1" showErrorMessage="1" sqref="D7:D8 J7:J8 M7:M8 D10:D13 J10:J13 M10:M13 G7:G8 G10:G13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8"/>
  <sheetViews>
    <sheetView view="pageBreakPreview" topLeftCell="B1" zoomScaleNormal="100" zoomScaleSheetLayoutView="100" workbookViewId="0">
      <selection activeCell="H39" sqref="H39"/>
    </sheetView>
  </sheetViews>
  <sheetFormatPr defaultColWidth="9.109375" defaultRowHeight="13.2" x14ac:dyDescent="0.3"/>
  <cols>
    <col min="1" max="1" width="3.88671875" style="3" hidden="1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9" width="13.44140625" style="3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94" t="s">
        <v>46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6" t="s">
        <v>42</v>
      </c>
      <c r="E3" s="97"/>
      <c r="F3" s="98"/>
      <c r="G3" s="96" t="s">
        <v>41</v>
      </c>
      <c r="H3" s="97"/>
      <c r="I3" s="98"/>
      <c r="J3" s="96" t="s">
        <v>45</v>
      </c>
      <c r="K3" s="97"/>
      <c r="L3" s="98"/>
      <c r="M3" s="99" t="s">
        <v>40</v>
      </c>
      <c r="N3" s="100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56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3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56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57">
        <v>0.14000000000000001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57">
        <v>0.01</v>
      </c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57">
        <v>0.15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59">
        <v>7.5900000000000004E-3</v>
      </c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57">
        <v>0.155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57">
        <v>0.02</v>
      </c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3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60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3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7"/>
      <c r="K15" s="78"/>
      <c r="L15" s="76"/>
      <c r="M15" s="79"/>
      <c r="N15" s="78"/>
      <c r="O15" s="76"/>
      <c r="P15" s="16"/>
      <c r="Q15" s="1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3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61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3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61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3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62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3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7"/>
      <c r="K19" s="78"/>
      <c r="L19" s="76"/>
      <c r="M19" s="79"/>
      <c r="N19" s="78"/>
      <c r="O19" s="76"/>
      <c r="P19" s="16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3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60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3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63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3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63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3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64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3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64"/>
      <c r="K24" s="33"/>
      <c r="L24" s="34"/>
      <c r="M24" s="52"/>
      <c r="N24" s="33"/>
      <c r="O24" s="34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3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64"/>
      <c r="K25" s="33"/>
      <c r="L25" s="34"/>
      <c r="M25" s="52"/>
      <c r="N25" s="33"/>
      <c r="O25" s="34"/>
      <c r="P25" s="9"/>
      <c r="Q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3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65"/>
      <c r="K26" s="33"/>
      <c r="L26" s="28"/>
      <c r="M26" s="53"/>
      <c r="N26" s="33"/>
      <c r="O26" s="28"/>
      <c r="P26" s="9"/>
      <c r="Q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3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65"/>
      <c r="K27" s="33"/>
      <c r="L27" s="28"/>
      <c r="M27" s="53"/>
      <c r="N27" s="33"/>
      <c r="O27" s="28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3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65"/>
      <c r="K28" s="33"/>
      <c r="L28" s="28"/>
      <c r="M28" s="53"/>
      <c r="N28" s="33"/>
      <c r="O28" s="28"/>
      <c r="P28" s="9"/>
      <c r="Q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3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65"/>
      <c r="K29" s="33"/>
      <c r="L29" s="28"/>
      <c r="M29" s="53"/>
      <c r="N29" s="33"/>
      <c r="O29" s="28"/>
      <c r="P29" s="9"/>
      <c r="Q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3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7"/>
      <c r="K30" s="78"/>
      <c r="L30" s="76"/>
      <c r="M30" s="79"/>
      <c r="N30" s="78"/>
      <c r="O30" s="76"/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s="2" customFormat="1" ht="21.75" customHeight="1" x14ac:dyDescent="0.3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66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9" ht="21.75" customHeight="1" x14ac:dyDescent="0.3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65"/>
      <c r="K32" s="35"/>
      <c r="L32" s="28"/>
      <c r="M32" s="53"/>
      <c r="N32" s="35"/>
      <c r="O32" s="2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3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65"/>
      <c r="K33" s="35"/>
      <c r="L33" s="28"/>
      <c r="M33" s="53"/>
      <c r="N33" s="35"/>
      <c r="O33" s="28"/>
      <c r="P33" s="9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3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66"/>
      <c r="K34" s="24"/>
      <c r="L34" s="25"/>
      <c r="M34" s="54"/>
      <c r="N34" s="24"/>
      <c r="O34" s="25"/>
      <c r="P34" s="9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3">
      <c r="A35" s="10"/>
      <c r="B35" s="22"/>
      <c r="C35" s="46" t="s">
        <v>14</v>
      </c>
      <c r="D35" s="67"/>
      <c r="E35" s="36"/>
      <c r="F35" s="80">
        <v>0</v>
      </c>
      <c r="G35" s="67"/>
      <c r="H35" s="36"/>
      <c r="I35" s="80">
        <v>1</v>
      </c>
      <c r="J35" s="81"/>
      <c r="K35" s="82"/>
      <c r="L35" s="80">
        <v>4</v>
      </c>
      <c r="M35" s="83"/>
      <c r="N35" s="82"/>
      <c r="O35" s="80">
        <v>12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5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5"/>
      <c r="K36" s="86"/>
      <c r="L36" s="84">
        <f>+L35*L34</f>
        <v>0</v>
      </c>
      <c r="M36" s="87"/>
      <c r="N36" s="86"/>
      <c r="O36" s="84">
        <f>+O35*O34</f>
        <v>0</v>
      </c>
      <c r="P36" s="16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3">
      <c r="A37" s="6"/>
      <c r="B37" s="102" t="s">
        <v>21</v>
      </c>
      <c r="C37" s="103"/>
      <c r="D37" s="104">
        <f>F35+L35+O35+I35</f>
        <v>17</v>
      </c>
      <c r="E37" s="104"/>
      <c r="F37" s="105"/>
      <c r="G37" s="88"/>
      <c r="H37" s="88"/>
      <c r="I37" s="88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5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18"/>
      <c r="N38" s="18"/>
      <c r="O38" s="18"/>
      <c r="P38" s="9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1"/>
      <c r="CD38" s="1"/>
      <c r="CE38" s="1"/>
      <c r="CF38" s="1"/>
      <c r="CG38" s="1"/>
      <c r="CH38" s="1"/>
      <c r="CI38" s="1"/>
      <c r="CJ38" s="1"/>
      <c r="CK38" s="1"/>
    </row>
    <row r="39" spans="1:89" s="6" customFormat="1" ht="17.399999999999999" customHeight="1" thickTop="1" x14ac:dyDescent="0.3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7"/>
      <c r="CD39" s="7"/>
      <c r="CE39" s="7"/>
      <c r="CF39" s="7"/>
      <c r="CG39" s="7"/>
      <c r="CH39" s="7"/>
      <c r="CI39" s="7"/>
      <c r="CJ39" s="7"/>
      <c r="CK39" s="7"/>
    </row>
    <row r="40" spans="1:89" s="6" customFormat="1" ht="12.9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7"/>
      <c r="CD40" s="7"/>
      <c r="CE40" s="7"/>
      <c r="CF40" s="7"/>
      <c r="CG40" s="7"/>
      <c r="CH40" s="7"/>
      <c r="CI40" s="7"/>
      <c r="CJ40" s="7"/>
      <c r="CK40" s="7"/>
    </row>
    <row r="41" spans="1:89" s="6" customFormat="1" ht="16.5" customHeight="1" x14ac:dyDescent="0.3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7"/>
      <c r="CD41" s="7"/>
      <c r="CE41" s="7"/>
      <c r="CF41" s="7"/>
      <c r="CG41" s="7"/>
      <c r="CH41" s="7"/>
      <c r="CI41" s="7"/>
      <c r="CJ41" s="7"/>
      <c r="CK41" s="7"/>
    </row>
    <row r="42" spans="1:89" s="9" customFormat="1" ht="14.4" x14ac:dyDescent="0.3">
      <c r="B42" s="13"/>
      <c r="M42" s="8"/>
      <c r="N42" s="8"/>
      <c r="O42" s="8"/>
    </row>
    <row r="43" spans="1:89" s="9" customFormat="1" ht="14.4" x14ac:dyDescent="0.3">
      <c r="B43" s="13"/>
    </row>
    <row r="44" spans="1:89" s="9" customFormat="1" ht="14.4" x14ac:dyDescent="0.3">
      <c r="B44" s="13"/>
    </row>
    <row r="45" spans="1:89" s="9" customFormat="1" ht="14.4" x14ac:dyDescent="0.3">
      <c r="B45" s="13"/>
    </row>
    <row r="46" spans="1:89" s="9" customFormat="1" ht="14.4" x14ac:dyDescent="0.3">
      <c r="B46" s="13"/>
    </row>
    <row r="47" spans="1:89" s="9" customFormat="1" ht="14.4" x14ac:dyDescent="0.3">
      <c r="B47" s="13"/>
    </row>
    <row r="48" spans="1:89" s="9" customFormat="1" ht="14.4" x14ac:dyDescent="0.3">
      <c r="B48" s="13"/>
    </row>
    <row r="49" spans="1:89" s="9" customFormat="1" ht="14.4" x14ac:dyDescent="0.3">
      <c r="B49" s="13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B38:C38"/>
    <mergeCell ref="D38:F38"/>
    <mergeCell ref="D2:O2"/>
    <mergeCell ref="D3:F3"/>
    <mergeCell ref="G3:I3"/>
    <mergeCell ref="J3:L3"/>
    <mergeCell ref="M3:O3"/>
    <mergeCell ref="B37:C37"/>
    <mergeCell ref="D37:F37"/>
  </mergeCells>
  <dataValidations count="2">
    <dataValidation type="list" allowBlank="1" showInputMessage="1" showErrorMessage="1" sqref="D7:D8 J7:J8 M7:M8 D10:D13 J10:J13 M10:M13 G7:G8 G10:G13">
      <formula1>#REF!</formula1>
    </dataValidation>
    <dataValidation type="list" allowBlank="1" showInputMessage="1" showErrorMessage="1" sqref="O21:O22 L21:L22 F21:F22 I21:I22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8"/>
  <sheetViews>
    <sheetView view="pageBreakPreview" topLeftCell="B1" zoomScaleNormal="100" zoomScaleSheetLayoutView="100" workbookViewId="0">
      <selection activeCell="K39" sqref="K39"/>
    </sheetView>
  </sheetViews>
  <sheetFormatPr defaultColWidth="9.109375" defaultRowHeight="13.2" x14ac:dyDescent="0.3"/>
  <cols>
    <col min="1" max="1" width="3.88671875" style="3" hidden="1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9" width="13.44140625" style="3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94" t="s">
        <v>47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6" t="s">
        <v>42</v>
      </c>
      <c r="E3" s="97"/>
      <c r="F3" s="98"/>
      <c r="G3" s="96" t="s">
        <v>41</v>
      </c>
      <c r="H3" s="97"/>
      <c r="I3" s="98"/>
      <c r="J3" s="96" t="s">
        <v>44</v>
      </c>
      <c r="K3" s="97"/>
      <c r="L3" s="98"/>
      <c r="M3" s="99" t="s">
        <v>40</v>
      </c>
      <c r="N3" s="100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56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3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56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57">
        <v>0.14000000000000001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57">
        <v>0.01</v>
      </c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57">
        <v>0.15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59">
        <v>7.5900000000000004E-3</v>
      </c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57">
        <v>0.155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57">
        <v>0.02</v>
      </c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3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60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3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7"/>
      <c r="K15" s="78"/>
      <c r="L15" s="76"/>
      <c r="M15" s="79"/>
      <c r="N15" s="78"/>
      <c r="O15" s="76"/>
      <c r="P15" s="16"/>
      <c r="Q15" s="1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3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61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3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61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3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62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3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7"/>
      <c r="K19" s="78"/>
      <c r="L19" s="76"/>
      <c r="M19" s="79"/>
      <c r="N19" s="78"/>
      <c r="O19" s="76"/>
      <c r="P19" s="16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3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60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3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63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3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63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3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64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3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64"/>
      <c r="K24" s="33"/>
      <c r="L24" s="34"/>
      <c r="M24" s="52"/>
      <c r="N24" s="33"/>
      <c r="O24" s="34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3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64"/>
      <c r="K25" s="33"/>
      <c r="L25" s="34"/>
      <c r="M25" s="52"/>
      <c r="N25" s="33"/>
      <c r="O25" s="34"/>
      <c r="P25" s="9"/>
      <c r="Q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3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65"/>
      <c r="K26" s="33"/>
      <c r="L26" s="28"/>
      <c r="M26" s="53"/>
      <c r="N26" s="33"/>
      <c r="O26" s="28"/>
      <c r="P26" s="9"/>
      <c r="Q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3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65"/>
      <c r="K27" s="33"/>
      <c r="L27" s="28"/>
      <c r="M27" s="53"/>
      <c r="N27" s="33"/>
      <c r="O27" s="28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3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65"/>
      <c r="K28" s="33"/>
      <c r="L28" s="28"/>
      <c r="M28" s="53"/>
      <c r="N28" s="33"/>
      <c r="O28" s="28"/>
      <c r="P28" s="9"/>
      <c r="Q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3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65"/>
      <c r="K29" s="33"/>
      <c r="L29" s="28"/>
      <c r="M29" s="53"/>
      <c r="N29" s="33"/>
      <c r="O29" s="28"/>
      <c r="P29" s="9"/>
      <c r="Q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3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7"/>
      <c r="K30" s="78"/>
      <c r="L30" s="76"/>
      <c r="M30" s="79"/>
      <c r="N30" s="78"/>
      <c r="O30" s="76"/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s="2" customFormat="1" ht="21.75" customHeight="1" x14ac:dyDescent="0.3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66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9" ht="21.75" customHeight="1" x14ac:dyDescent="0.3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65"/>
      <c r="K32" s="35"/>
      <c r="L32" s="28"/>
      <c r="M32" s="53"/>
      <c r="N32" s="35"/>
      <c r="O32" s="2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3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65"/>
      <c r="K33" s="35"/>
      <c r="L33" s="28"/>
      <c r="M33" s="53"/>
      <c r="N33" s="35"/>
      <c r="O33" s="28"/>
      <c r="P33" s="9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3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66"/>
      <c r="K34" s="24"/>
      <c r="L34" s="25"/>
      <c r="M34" s="54"/>
      <c r="N34" s="24"/>
      <c r="O34" s="25"/>
      <c r="P34" s="9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3">
      <c r="A35" s="10"/>
      <c r="B35" s="22"/>
      <c r="C35" s="46" t="s">
        <v>14</v>
      </c>
      <c r="D35" s="67"/>
      <c r="E35" s="36"/>
      <c r="F35" s="80"/>
      <c r="G35" s="67"/>
      <c r="H35" s="36"/>
      <c r="I35" s="80">
        <v>1</v>
      </c>
      <c r="J35" s="81"/>
      <c r="K35" s="82"/>
      <c r="L35" s="80">
        <v>7</v>
      </c>
      <c r="M35" s="83"/>
      <c r="N35" s="82"/>
      <c r="O35" s="80">
        <v>14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5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5"/>
      <c r="K36" s="86"/>
      <c r="L36" s="84">
        <f>+L35*L34</f>
        <v>0</v>
      </c>
      <c r="M36" s="87"/>
      <c r="N36" s="86"/>
      <c r="O36" s="84">
        <f>+O35*O34</f>
        <v>0</v>
      </c>
      <c r="P36" s="16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3">
      <c r="A37" s="6"/>
      <c r="B37" s="102" t="s">
        <v>21</v>
      </c>
      <c r="C37" s="103"/>
      <c r="D37" s="104">
        <f>F35+L35+O35+I35</f>
        <v>22</v>
      </c>
      <c r="E37" s="104"/>
      <c r="F37" s="105"/>
      <c r="G37" s="88"/>
      <c r="H37" s="88"/>
      <c r="I37" s="88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5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18"/>
      <c r="N38" s="18"/>
      <c r="O38" s="18"/>
      <c r="P38" s="9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1"/>
      <c r="CD38" s="1"/>
      <c r="CE38" s="1"/>
      <c r="CF38" s="1"/>
      <c r="CG38" s="1"/>
      <c r="CH38" s="1"/>
      <c r="CI38" s="1"/>
      <c r="CJ38" s="1"/>
      <c r="CK38" s="1"/>
    </row>
    <row r="39" spans="1:89" s="6" customFormat="1" ht="17.399999999999999" customHeight="1" thickTop="1" x14ac:dyDescent="0.3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7"/>
      <c r="CD39" s="7"/>
      <c r="CE39" s="7"/>
      <c r="CF39" s="7"/>
      <c r="CG39" s="7"/>
      <c r="CH39" s="7"/>
      <c r="CI39" s="7"/>
      <c r="CJ39" s="7"/>
      <c r="CK39" s="7"/>
    </row>
    <row r="40" spans="1:89" s="6" customFormat="1" ht="12.9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7"/>
      <c r="CD40" s="7"/>
      <c r="CE40" s="7"/>
      <c r="CF40" s="7"/>
      <c r="CG40" s="7"/>
      <c r="CH40" s="7"/>
      <c r="CI40" s="7"/>
      <c r="CJ40" s="7"/>
      <c r="CK40" s="7"/>
    </row>
    <row r="41" spans="1:89" s="6" customFormat="1" ht="16.5" customHeight="1" x14ac:dyDescent="0.3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7"/>
      <c r="CD41" s="7"/>
      <c r="CE41" s="7"/>
      <c r="CF41" s="7"/>
      <c r="CG41" s="7"/>
      <c r="CH41" s="7"/>
      <c r="CI41" s="7"/>
      <c r="CJ41" s="7"/>
      <c r="CK41" s="7"/>
    </row>
    <row r="42" spans="1:89" s="9" customFormat="1" ht="14.4" x14ac:dyDescent="0.3">
      <c r="B42" s="13"/>
      <c r="M42" s="8"/>
      <c r="N42" s="8"/>
      <c r="O42" s="8"/>
    </row>
    <row r="43" spans="1:89" s="9" customFormat="1" ht="14.4" x14ac:dyDescent="0.3">
      <c r="B43" s="13"/>
    </row>
    <row r="44" spans="1:89" s="9" customFormat="1" ht="14.4" x14ac:dyDescent="0.3">
      <c r="B44" s="13"/>
    </row>
    <row r="45" spans="1:89" s="9" customFormat="1" ht="14.4" x14ac:dyDescent="0.3">
      <c r="B45" s="13"/>
    </row>
    <row r="46" spans="1:89" s="9" customFormat="1" ht="14.4" x14ac:dyDescent="0.3">
      <c r="B46" s="13"/>
    </row>
    <row r="47" spans="1:89" s="9" customFormat="1" ht="14.4" x14ac:dyDescent="0.3">
      <c r="B47" s="13"/>
    </row>
    <row r="48" spans="1:89" s="9" customFormat="1" ht="14.4" x14ac:dyDescent="0.3">
      <c r="B48" s="13"/>
    </row>
    <row r="49" spans="1:89" s="9" customFormat="1" ht="14.4" x14ac:dyDescent="0.3">
      <c r="B49" s="13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B38:C38"/>
    <mergeCell ref="D38:F38"/>
    <mergeCell ref="D2:O2"/>
    <mergeCell ref="D3:F3"/>
    <mergeCell ref="J3:L3"/>
    <mergeCell ref="M3:O3"/>
    <mergeCell ref="B37:C37"/>
    <mergeCell ref="D37:F37"/>
    <mergeCell ref="G3:I3"/>
  </mergeCells>
  <dataValidations count="2">
    <dataValidation type="list" allowBlank="1" showInputMessage="1" showErrorMessage="1" sqref="O21:O22 L21:L22 F21:F22 I21:I22">
      <formula1>#REF!</formula1>
    </dataValidation>
    <dataValidation type="list" allowBlank="1" showInputMessage="1" showErrorMessage="1" sqref="D7:D8 J7:J8 M7:M8 D10:D13 J10:J13 M10:M13 G7:G8 G10:G13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Acıbadem</vt:lpstr>
      <vt:lpstr>Çengelköy </vt:lpstr>
      <vt:lpstr>Dudulu</vt:lpstr>
      <vt:lpstr>Acıbadem!Yazdırma_Alanı</vt:lpstr>
      <vt:lpstr>'Çengelköy '!Yazdırma_Alanı</vt:lpstr>
      <vt:lpstr>Dudulu!Yazdırma_Alanı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Bahri Olcay</cp:lastModifiedBy>
  <cp:lastPrinted>2020-02-27T07:17:19Z</cp:lastPrinted>
  <dcterms:created xsi:type="dcterms:W3CDTF">2017-03-04T12:16:00Z</dcterms:created>
  <dcterms:modified xsi:type="dcterms:W3CDTF">2020-03-05T05:56:34Z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